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2/"/>
    </mc:Choice>
  </mc:AlternateContent>
  <xr:revisionPtr revIDLastSave="8" documentId="13_ncr:1_{6C46524F-E218-4DBE-B5AE-62C5504319F4}" xr6:coauthVersionLast="47" xr6:coauthVersionMax="47" xr10:uidLastSave="{CFADD790-D011-4ADC-A4BD-75006AB6F1F2}"/>
  <bookViews>
    <workbookView xWindow="-108" yWindow="-108" windowWidth="23256" windowHeight="12456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25" i="1" s="1"/>
  <c r="D16" i="1"/>
  <c r="D10" i="1"/>
  <c r="D32" i="1"/>
  <c r="D31" i="1" l="1"/>
  <c r="D36" i="1" s="1"/>
</calcChain>
</file>

<file path=xl/sharedStrings.xml><?xml version="1.0" encoding="utf-8"?>
<sst xmlns="http://schemas.openxmlformats.org/spreadsheetml/2006/main" count="105" uniqueCount="78">
  <si>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</si>
  <si>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</si>
  <si>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</si>
  <si>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</si>
  <si>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</si>
  <si>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</si>
  <si>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</si>
  <si>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</si>
  <si>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</si>
  <si>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</si>
  <si>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</si>
  <si>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</si>
  <si>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</si>
  <si>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</si>
  <si>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</si>
  <si>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</si>
  <si>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</si>
  <si>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</si>
  <si>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</si>
  <si>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</si>
  <si>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</si>
  <si>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</si>
  <si>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</si>
  <si>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</si>
  <si>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</si>
  <si>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</si>
  <si>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</si>
  <si>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</si>
  <si>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</si>
  <si>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</si>
  <si>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</si>
  <si>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</si>
  <si>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</si>
  <si>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</si>
  <si>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</si>
  <si>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</si>
  <si>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</si>
  <si>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</si>
  <si>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</si>
  <si>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</si>
  <si>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</si>
  <si>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</si>
  <si>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</si>
  <si>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</si>
  <si>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</si>
  <si>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</si>
  <si>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</si>
  <si>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</si>
  <si>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</si>
  <si>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แผนการใช้จ่ายงบประมาณ สถานีตำรวจภูธรด่านช้าง จังหวัดสุพรรณบุรี</t>
  </si>
  <si>
    <t>( สุธินี  เปี่ยมทอง )</t>
  </si>
  <si>
    <t>( ทัตเทพ  เลิศลักษณ์มีพันธ์ )</t>
  </si>
  <si>
    <t>สว.ธร.สภ.ด่านช้าง</t>
  </si>
  <si>
    <t>ผกก.สภ.ด่านช้าง</t>
  </si>
  <si>
    <t>ต.ค.67 - ก.ย. ๖8</t>
  </si>
  <si>
    <t>แผ่นที่ 2</t>
  </si>
  <si>
    <t>ยอดยกมา</t>
  </si>
  <si>
    <t>ยอดยกไป</t>
  </si>
  <si>
    <t>โครงการสร้างเครื่อข่ายการมีส่วนร่วมของ</t>
  </si>
  <si>
    <t>ประชาชนในการป้องกันอาชญากรรมระดับ</t>
  </si>
  <si>
    <t>ตำบล (เครือข่ายตำบล)</t>
  </si>
  <si>
    <t>เพื่อเป็นการป้องกันและลด</t>
  </si>
  <si>
    <t>ปัญหาอาชญากรรม</t>
  </si>
  <si>
    <t>การปฏิรูประบบ</t>
  </si>
  <si>
    <t>โครงการสกัดกั้นยาเสพติด (Heart Land)</t>
  </si>
  <si>
    <t>และโครงการสลายเครือข่ายผู้มีอิทธิพล</t>
  </si>
  <si>
    <t>อำนวยความสะดวกแก่</t>
  </si>
  <si>
    <t>ประชาชนในการใช้รถใช้ถนน</t>
  </si>
  <si>
    <t>ปราบปรามสกัดกั้นเส้นทาง</t>
  </si>
  <si>
    <t>ได้รับความร่วมมือในภาค</t>
  </si>
  <si>
    <t>ประชาชน ในการป้องกัน</t>
  </si>
  <si>
    <t>อาชญากรรม</t>
  </si>
  <si>
    <t>ข้อมูล ณ  31 มีนาคม ๒๕๖8</t>
  </si>
  <si>
    <t>ประจำปีงบประมาณ พ.ศ. 2568  ไตรมาสที่ 1 - 2 (ต.ค.67 - มี.ค.68)</t>
  </si>
  <si>
    <t>ค่าตอบแทนด่านตรวจ/จุดตรวจ</t>
  </si>
  <si>
    <t>โครงการสลายเครือข่ายผู้มีอิทธิพล</t>
  </si>
  <si>
    <t>ทัตเทพ  เลิศลักษณ์มีพันธ์</t>
  </si>
  <si>
    <t xml:space="preserve">                                            พ.ต.ท.หญิง  สุธินี  เปี่ยมทอง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</si>
</sst>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color theme="1"/>
      <name val="TH NiramitIT๙"/>
    </font>
    <font>
      <b/>
      <sz val="14"/>
      <color theme="1"/>
      <name val="TH SarabunIT๙"/>
      <family val="2"/>
    </font>
    <font>
      <i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10" xfId="0" applyFont="1" applyBorder="1" applyAlignment="1">
      <alignment vertical="top"/>
    </xf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43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43" fontId="7" fillId="0" borderId="1" xfId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3" fontId="5" fillId="2" borderId="2" xfId="1" applyFont="1" applyFill="1" applyBorder="1" applyAlignment="1">
      <alignment vertical="center"/>
    </xf>
    <xf numFmtId="0" fontId="5" fillId="0" borderId="9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59" fontId="5" fillId="0" borderId="7" xfId="0" applyNumberFormat="1" applyFont="1" applyBorder="1" applyAlignment="1">
      <alignment horizontal="center" vertical="center"/>
    </xf>
    <xf numFmtId="59" fontId="5" fillId="0" borderId="3" xfId="0" applyNumberFormat="1" applyFont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3" fontId="5" fillId="2" borderId="9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center" vertical="center"/>
    </xf>
    <xf numFmtId="43" fontId="5" fillId="2" borderId="1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/>
    </xf>
    <xf numFmtId="43" fontId="8" fillId="2" borderId="7" xfId="1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topLeftCell="A27" zoomScale="85" zoomScaleNormal="120" zoomScaleSheetLayoutView="85" workbookViewId="0">
      <selection activeCell="D41" sqref="D41"/>
    </sheetView>
  </sheetViews>
  <sheetFormatPr defaultColWidth="9" defaultRowHeight="21" x14ac:dyDescent="0.4"/>
  <cols>
    <col min="1" max="1" width="3.59765625" style="1" customWidth="1"/>
    <col min="2" max="2" width="30.59765625" style="1" customWidth="1"/>
    <col min="3" max="3" width="23.19921875" style="1" customWidth="1"/>
    <col min="4" max="4" width="14.09765625" style="1" customWidth="1"/>
    <col min="5" max="5" width="8.09765625" style="1" customWidth="1"/>
    <col min="6" max="6" width="5.8984375" style="1" customWidth="1"/>
    <col min="7" max="7" width="4.69921875" style="1" customWidth="1"/>
    <col min="8" max="8" width="4.19921875" style="1" customWidth="1"/>
    <col min="9" max="9" width="15.69921875" style="1" customWidth="1"/>
    <col min="10" max="10" width="24" style="1" customWidth="1"/>
    <col min="11" max="16384" width="9" style="1"/>
  </cols>
  <sheetData>
    <row r="1" spans="1:10" x14ac:dyDescent="0.4">
      <c r="A1" s="84" t="s">
        <v>49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4">
      <c r="A2" s="84" t="s">
        <v>73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4">
      <c r="A3" s="84" t="s">
        <v>72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9.75" customHeight="1" x14ac:dyDescent="0.4"/>
    <row r="5" spans="1:10" s="13" customFormat="1" ht="22.5" customHeight="1" x14ac:dyDescent="0.25">
      <c r="A5" s="55" t="s">
        <v>0</v>
      </c>
      <c r="B5" s="55" t="s">
        <v>1</v>
      </c>
      <c r="C5" s="55" t="s">
        <v>2</v>
      </c>
      <c r="D5" s="68" t="s">
        <v>3</v>
      </c>
      <c r="E5" s="69"/>
      <c r="F5" s="69"/>
      <c r="G5" s="69"/>
      <c r="H5" s="70"/>
      <c r="I5" s="55" t="s">
        <v>8</v>
      </c>
      <c r="J5" s="55" t="s">
        <v>9</v>
      </c>
    </row>
    <row r="6" spans="1:10" s="13" customFormat="1" ht="44.25" customHeight="1" x14ac:dyDescent="0.25">
      <c r="A6" s="85"/>
      <c r="B6" s="85"/>
      <c r="C6" s="85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85"/>
      <c r="J6" s="85"/>
    </row>
    <row r="7" spans="1:10" s="14" customFormat="1" ht="21" customHeight="1" x14ac:dyDescent="0.35">
      <c r="A7" s="80">
        <v>1</v>
      </c>
      <c r="B7" s="6" t="s">
        <v>11</v>
      </c>
      <c r="C7" s="9" t="s">
        <v>13</v>
      </c>
      <c r="D7" s="81">
        <f>1799400+9000+60000+4464.36+58500+50000</f>
        <v>1981364.36</v>
      </c>
      <c r="E7" s="53" t="s">
        <v>21</v>
      </c>
      <c r="F7" s="49"/>
      <c r="G7" s="49"/>
      <c r="H7" s="49"/>
      <c r="I7" s="72" t="s">
        <v>54</v>
      </c>
      <c r="J7" s="9" t="s">
        <v>22</v>
      </c>
    </row>
    <row r="8" spans="1:10" s="14" customFormat="1" ht="21" customHeight="1" x14ac:dyDescent="0.35">
      <c r="A8" s="67"/>
      <c r="B8" s="7" t="s">
        <v>34</v>
      </c>
      <c r="C8" s="10" t="s">
        <v>32</v>
      </c>
      <c r="D8" s="82"/>
      <c r="E8" s="54"/>
      <c r="F8" s="50"/>
      <c r="G8" s="50"/>
      <c r="H8" s="50"/>
      <c r="I8" s="73"/>
      <c r="J8" s="10" t="s">
        <v>23</v>
      </c>
    </row>
    <row r="9" spans="1:10" s="14" customFormat="1" ht="21" customHeight="1" x14ac:dyDescent="0.35">
      <c r="A9" s="75"/>
      <c r="B9" s="8" t="s">
        <v>48</v>
      </c>
      <c r="C9" s="15" t="s">
        <v>14</v>
      </c>
      <c r="D9" s="83"/>
      <c r="E9" s="79"/>
      <c r="F9" s="71"/>
      <c r="G9" s="71"/>
      <c r="H9" s="71"/>
      <c r="I9" s="74"/>
      <c r="J9" s="15"/>
    </row>
    <row r="10" spans="1:10" s="14" customFormat="1" ht="21" customHeight="1" x14ac:dyDescent="0.35">
      <c r="A10" s="53">
        <v>2</v>
      </c>
      <c r="B10" s="6" t="s">
        <v>11</v>
      </c>
      <c r="C10" s="9" t="s">
        <v>66</v>
      </c>
      <c r="D10" s="60">
        <f>21000+9000+21000</f>
        <v>51000</v>
      </c>
      <c r="E10" s="53" t="s">
        <v>21</v>
      </c>
      <c r="F10" s="49"/>
      <c r="G10" s="49"/>
      <c r="H10" s="49"/>
      <c r="I10" s="72" t="s">
        <v>54</v>
      </c>
      <c r="J10" s="9" t="s">
        <v>30</v>
      </c>
    </row>
    <row r="11" spans="1:10" s="14" customFormat="1" ht="21" customHeight="1" x14ac:dyDescent="0.35">
      <c r="A11" s="54"/>
      <c r="B11" s="10" t="s">
        <v>12</v>
      </c>
      <c r="C11" s="10" t="s">
        <v>67</v>
      </c>
      <c r="D11" s="61"/>
      <c r="E11" s="54"/>
      <c r="F11" s="50"/>
      <c r="G11" s="50"/>
      <c r="H11" s="50"/>
      <c r="I11" s="73"/>
      <c r="J11" s="10" t="s">
        <v>31</v>
      </c>
    </row>
    <row r="12" spans="1:10" s="14" customFormat="1" ht="21" customHeight="1" x14ac:dyDescent="0.35">
      <c r="A12" s="79"/>
      <c r="B12" s="10" t="s">
        <v>20</v>
      </c>
      <c r="C12" s="15"/>
      <c r="D12" s="62"/>
      <c r="E12" s="79"/>
      <c r="F12" s="71"/>
      <c r="G12" s="71"/>
      <c r="H12" s="71"/>
      <c r="I12" s="74"/>
      <c r="J12" s="10"/>
    </row>
    <row r="13" spans="1:10" s="14" customFormat="1" ht="21" customHeight="1" x14ac:dyDescent="0.35">
      <c r="A13" s="53">
        <v>3</v>
      </c>
      <c r="B13" s="6" t="s">
        <v>11</v>
      </c>
      <c r="C13" s="9" t="s">
        <v>15</v>
      </c>
      <c r="D13" s="60">
        <v>39000</v>
      </c>
      <c r="E13" s="53" t="s">
        <v>21</v>
      </c>
      <c r="F13" s="49"/>
      <c r="G13" s="49"/>
      <c r="H13" s="49"/>
      <c r="I13" s="72" t="s">
        <v>54</v>
      </c>
      <c r="J13" s="9" t="s">
        <v>24</v>
      </c>
    </row>
    <row r="14" spans="1:10" s="14" customFormat="1" ht="21" customHeight="1" x14ac:dyDescent="0.35">
      <c r="A14" s="54"/>
      <c r="B14" s="10" t="s">
        <v>35</v>
      </c>
      <c r="C14" s="10" t="s">
        <v>16</v>
      </c>
      <c r="D14" s="61"/>
      <c r="E14" s="54"/>
      <c r="F14" s="50"/>
      <c r="G14" s="50"/>
      <c r="H14" s="50"/>
      <c r="I14" s="73"/>
      <c r="J14" s="10" t="s">
        <v>25</v>
      </c>
    </row>
    <row r="15" spans="1:10" s="14" customFormat="1" ht="21" customHeight="1" x14ac:dyDescent="0.35">
      <c r="A15" s="79"/>
      <c r="B15" s="10" t="s">
        <v>36</v>
      </c>
      <c r="C15" s="15"/>
      <c r="D15" s="62"/>
      <c r="E15" s="79"/>
      <c r="F15" s="71"/>
      <c r="G15" s="71"/>
      <c r="H15" s="71"/>
      <c r="I15" s="74"/>
      <c r="J15" s="10" t="s">
        <v>26</v>
      </c>
    </row>
    <row r="16" spans="1:10" s="14" customFormat="1" ht="21" customHeight="1" x14ac:dyDescent="0.35">
      <c r="A16" s="66">
        <v>4</v>
      </c>
      <c r="B16" s="9" t="s">
        <v>74</v>
      </c>
      <c r="C16" s="46" t="s">
        <v>17</v>
      </c>
      <c r="D16" s="76">
        <f>145650+7950+15600+27000</f>
        <v>196200</v>
      </c>
      <c r="E16" s="53" t="s">
        <v>37</v>
      </c>
      <c r="F16" s="49"/>
      <c r="G16" s="49"/>
      <c r="H16" s="49"/>
      <c r="I16" s="72" t="s">
        <v>54</v>
      </c>
      <c r="J16" s="9" t="s">
        <v>68</v>
      </c>
    </row>
    <row r="17" spans="1:10" s="14" customFormat="1" ht="21" customHeight="1" x14ac:dyDescent="0.35">
      <c r="A17" s="67"/>
      <c r="B17" s="10" t="s">
        <v>64</v>
      </c>
      <c r="C17" s="47" t="s">
        <v>18</v>
      </c>
      <c r="D17" s="77"/>
      <c r="E17" s="54"/>
      <c r="F17" s="50"/>
      <c r="G17" s="50"/>
      <c r="H17" s="50"/>
      <c r="I17" s="73"/>
      <c r="J17" s="10" t="s">
        <v>27</v>
      </c>
    </row>
    <row r="18" spans="1:10" s="14" customFormat="1" ht="21" customHeight="1" x14ac:dyDescent="0.35">
      <c r="A18" s="67"/>
      <c r="B18" s="15" t="s">
        <v>75</v>
      </c>
      <c r="C18" s="48"/>
      <c r="D18" s="77"/>
      <c r="E18" s="54"/>
      <c r="F18" s="50"/>
      <c r="G18" s="50"/>
      <c r="H18" s="50"/>
      <c r="I18" s="73"/>
      <c r="J18" s="15" t="s">
        <v>28</v>
      </c>
    </row>
    <row r="19" spans="1:10" s="14" customFormat="1" ht="21" customHeight="1" x14ac:dyDescent="0.35">
      <c r="A19" s="75"/>
      <c r="B19" s="15" t="s">
        <v>65</v>
      </c>
      <c r="C19" s="48"/>
      <c r="D19" s="78"/>
      <c r="E19" s="79"/>
      <c r="F19" s="71"/>
      <c r="G19" s="71"/>
      <c r="H19" s="71"/>
      <c r="I19" s="74"/>
      <c r="J19" s="15" t="s">
        <v>28</v>
      </c>
    </row>
    <row r="20" spans="1:10" s="14" customFormat="1" ht="21" customHeight="1" x14ac:dyDescent="0.35">
      <c r="A20" s="57">
        <v>5</v>
      </c>
      <c r="B20" s="11" t="s">
        <v>38</v>
      </c>
      <c r="C20" s="18" t="s">
        <v>39</v>
      </c>
      <c r="D20" s="60">
        <v>2140</v>
      </c>
      <c r="E20" s="53" t="s">
        <v>21</v>
      </c>
      <c r="F20" s="49"/>
      <c r="G20" s="49"/>
      <c r="H20" s="49"/>
      <c r="I20" s="66" t="s">
        <v>54</v>
      </c>
      <c r="J20" s="9" t="s">
        <v>22</v>
      </c>
    </row>
    <row r="21" spans="1:10" s="14" customFormat="1" ht="21" customHeight="1" x14ac:dyDescent="0.35">
      <c r="A21" s="58"/>
      <c r="B21" s="22" t="s">
        <v>44</v>
      </c>
      <c r="C21" s="19" t="s">
        <v>40</v>
      </c>
      <c r="D21" s="61"/>
      <c r="E21" s="54"/>
      <c r="F21" s="50"/>
      <c r="G21" s="50"/>
      <c r="H21" s="50"/>
      <c r="I21" s="67"/>
      <c r="J21" s="10" t="s">
        <v>23</v>
      </c>
    </row>
    <row r="22" spans="1:10" s="14" customFormat="1" ht="21" customHeight="1" x14ac:dyDescent="0.35">
      <c r="A22" s="58"/>
      <c r="B22" s="11"/>
      <c r="C22" s="19" t="s">
        <v>41</v>
      </c>
      <c r="D22" s="61"/>
      <c r="E22" s="54"/>
      <c r="F22" s="50"/>
      <c r="G22" s="50"/>
      <c r="H22" s="50"/>
      <c r="I22" s="67"/>
      <c r="J22" s="10"/>
    </row>
    <row r="23" spans="1:10" s="14" customFormat="1" ht="21" customHeight="1" x14ac:dyDescent="0.35">
      <c r="A23" s="58"/>
      <c r="B23" s="7"/>
      <c r="C23" s="19" t="s">
        <v>42</v>
      </c>
      <c r="D23" s="61"/>
      <c r="E23" s="54"/>
      <c r="F23" s="50"/>
      <c r="G23" s="50"/>
      <c r="H23" s="50"/>
      <c r="I23" s="67"/>
      <c r="J23" s="10"/>
    </row>
    <row r="24" spans="1:10" s="14" customFormat="1" ht="21" customHeight="1" x14ac:dyDescent="0.35">
      <c r="A24" s="59"/>
      <c r="B24" s="8"/>
      <c r="C24" s="32" t="s">
        <v>43</v>
      </c>
      <c r="D24" s="62"/>
      <c r="E24" s="31"/>
      <c r="F24" s="25"/>
      <c r="G24" s="25"/>
      <c r="H24" s="25"/>
      <c r="I24" s="30"/>
      <c r="J24" s="15"/>
    </row>
    <row r="25" spans="1:10" s="14" customFormat="1" ht="21" customHeight="1" x14ac:dyDescent="0.35">
      <c r="A25" s="16"/>
      <c r="B25" s="20"/>
      <c r="C25" s="40" t="s">
        <v>57</v>
      </c>
      <c r="D25" s="43">
        <f>SUM(D7:D24)</f>
        <v>2269704.3600000003</v>
      </c>
      <c r="E25" s="16"/>
      <c r="F25" s="17"/>
      <c r="G25" s="17"/>
      <c r="H25" s="17"/>
      <c r="I25" s="16"/>
      <c r="J25" s="20"/>
    </row>
    <row r="26" spans="1:10" s="14" customFormat="1" ht="21" customHeight="1" x14ac:dyDescent="0.35">
      <c r="A26" s="33"/>
      <c r="C26" s="34"/>
      <c r="D26" s="35"/>
      <c r="E26" s="33"/>
      <c r="F26" s="36"/>
      <c r="G26" s="36"/>
      <c r="H26" s="36"/>
      <c r="I26" s="33"/>
    </row>
    <row r="27" spans="1:10" s="14" customFormat="1" ht="21" customHeight="1" x14ac:dyDescent="0.35">
      <c r="A27" s="33"/>
      <c r="C27" s="34"/>
      <c r="D27" s="35"/>
      <c r="E27" s="33"/>
      <c r="F27" s="36"/>
      <c r="G27" s="36"/>
      <c r="H27" s="36"/>
      <c r="I27" s="33"/>
    </row>
    <row r="28" spans="1:10" s="14" customFormat="1" ht="21" customHeight="1" x14ac:dyDescent="0.35">
      <c r="A28" s="33"/>
      <c r="C28" s="34"/>
      <c r="D28" s="35"/>
      <c r="E28" s="33"/>
      <c r="F28" s="36"/>
      <c r="G28" s="36"/>
      <c r="H28" s="36"/>
      <c r="I28" s="33"/>
      <c r="J28" s="37" t="s">
        <v>55</v>
      </c>
    </row>
    <row r="29" spans="1:10" s="13" customFormat="1" ht="22.5" customHeight="1" x14ac:dyDescent="0.25">
      <c r="A29" s="55" t="s">
        <v>0</v>
      </c>
      <c r="B29" s="55" t="s">
        <v>1</v>
      </c>
      <c r="C29" s="55" t="s">
        <v>2</v>
      </c>
      <c r="D29" s="68" t="s">
        <v>3</v>
      </c>
      <c r="E29" s="69"/>
      <c r="F29" s="69"/>
      <c r="G29" s="69"/>
      <c r="H29" s="70"/>
      <c r="I29" s="55" t="s">
        <v>8</v>
      </c>
      <c r="J29" s="55" t="s">
        <v>9</v>
      </c>
    </row>
    <row r="30" spans="1:10" s="13" customFormat="1" ht="44.25" customHeight="1" x14ac:dyDescent="0.25">
      <c r="A30" s="56"/>
      <c r="B30" s="56"/>
      <c r="C30" s="56"/>
      <c r="D30" s="38" t="s">
        <v>4</v>
      </c>
      <c r="E30" s="39" t="s">
        <v>5</v>
      </c>
      <c r="F30" s="39" t="s">
        <v>10</v>
      </c>
      <c r="G30" s="38" t="s">
        <v>6</v>
      </c>
      <c r="H30" s="38" t="s">
        <v>7</v>
      </c>
      <c r="I30" s="56"/>
      <c r="J30" s="56"/>
    </row>
    <row r="31" spans="1:10" s="14" customFormat="1" ht="21" customHeight="1" x14ac:dyDescent="0.35">
      <c r="A31" s="16"/>
      <c r="B31" s="20"/>
      <c r="C31" s="40" t="s">
        <v>56</v>
      </c>
      <c r="D31" s="43">
        <f>D25</f>
        <v>2269704.3600000003</v>
      </c>
      <c r="E31" s="16"/>
      <c r="F31" s="17"/>
      <c r="G31" s="17"/>
      <c r="H31" s="17"/>
      <c r="I31" s="16"/>
      <c r="J31" s="20"/>
    </row>
    <row r="32" spans="1:10" s="14" customFormat="1" ht="21" customHeight="1" x14ac:dyDescent="0.35">
      <c r="A32" s="27">
        <v>6</v>
      </c>
      <c r="B32" s="44" t="s">
        <v>63</v>
      </c>
      <c r="C32" s="44" t="s">
        <v>19</v>
      </c>
      <c r="D32" s="45">
        <f>29900+31800</f>
        <v>61700</v>
      </c>
      <c r="E32" s="26" t="s">
        <v>21</v>
      </c>
      <c r="F32" s="9"/>
      <c r="G32" s="9"/>
      <c r="H32" s="9"/>
      <c r="I32" s="44" t="s">
        <v>54</v>
      </c>
      <c r="J32" s="28" t="s">
        <v>29</v>
      </c>
    </row>
    <row r="33" spans="1:10" s="14" customFormat="1" ht="21" customHeight="1" x14ac:dyDescent="0.35">
      <c r="A33" s="57">
        <v>7</v>
      </c>
      <c r="B33" s="44" t="s">
        <v>58</v>
      </c>
      <c r="C33" s="44" t="s">
        <v>61</v>
      </c>
      <c r="D33" s="60">
        <v>15000</v>
      </c>
      <c r="E33" s="53" t="s">
        <v>21</v>
      </c>
      <c r="F33" s="49"/>
      <c r="G33" s="49"/>
      <c r="H33" s="49"/>
      <c r="I33" s="64" t="s">
        <v>54</v>
      </c>
      <c r="J33" s="28" t="s">
        <v>69</v>
      </c>
    </row>
    <row r="34" spans="1:10" s="14" customFormat="1" ht="21" customHeight="1" x14ac:dyDescent="0.35">
      <c r="A34" s="58"/>
      <c r="B34" s="19" t="s">
        <v>59</v>
      </c>
      <c r="C34" s="19" t="s">
        <v>62</v>
      </c>
      <c r="D34" s="61"/>
      <c r="E34" s="54"/>
      <c r="F34" s="50"/>
      <c r="G34" s="50"/>
      <c r="H34" s="50"/>
      <c r="I34" s="65"/>
      <c r="J34" s="29" t="s">
        <v>70</v>
      </c>
    </row>
    <row r="35" spans="1:10" s="14" customFormat="1" ht="21" customHeight="1" x14ac:dyDescent="0.35">
      <c r="A35" s="59"/>
      <c r="B35" s="19" t="s">
        <v>60</v>
      </c>
      <c r="C35" s="24"/>
      <c r="D35" s="62"/>
      <c r="E35" s="24"/>
      <c r="F35" s="23"/>
      <c r="G35" s="23"/>
      <c r="H35" s="23"/>
      <c r="I35" s="24"/>
      <c r="J35" s="29" t="s">
        <v>71</v>
      </c>
    </row>
    <row r="36" spans="1:10" s="14" customFormat="1" ht="21" customHeight="1" x14ac:dyDescent="0.35">
      <c r="A36" s="16"/>
      <c r="B36" s="42" t="s">
        <v>33</v>
      </c>
      <c r="C36" s="20"/>
      <c r="D36" s="41">
        <f>SUM(D31:D35)</f>
        <v>2346404.3600000003</v>
      </c>
      <c r="E36" s="20"/>
      <c r="F36" s="20"/>
      <c r="G36" s="20"/>
      <c r="H36" s="20"/>
      <c r="I36" s="20"/>
      <c r="J36" s="20"/>
    </row>
    <row r="37" spans="1:10" ht="23.25" customHeight="1" x14ac:dyDescent="0.4">
      <c r="A37" s="4"/>
      <c r="B37" s="5"/>
      <c r="D37" s="12"/>
    </row>
    <row r="38" spans="1:10" x14ac:dyDescent="0.4">
      <c r="C38" s="21" t="s">
        <v>45</v>
      </c>
      <c r="G38" s="63" t="s">
        <v>46</v>
      </c>
      <c r="H38" s="63"/>
    </row>
    <row r="40" spans="1:10" x14ac:dyDescent="0.4">
      <c r="B40" s="51" t="s">
        <v>77</v>
      </c>
      <c r="C40" s="51"/>
      <c r="G40" s="52" t="s">
        <v>47</v>
      </c>
      <c r="H40" s="52"/>
      <c r="I40" s="1" t="s">
        <v>76</v>
      </c>
    </row>
    <row r="41" spans="1:10" x14ac:dyDescent="0.4">
      <c r="C41" s="5" t="s">
        <v>50</v>
      </c>
      <c r="I41" s="5" t="s">
        <v>51</v>
      </c>
    </row>
    <row r="42" spans="1:10" x14ac:dyDescent="0.4">
      <c r="C42" s="5" t="s">
        <v>52</v>
      </c>
      <c r="I42" s="5" t="s">
        <v>53</v>
      </c>
    </row>
  </sheetData>
  <mergeCells count="60"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D10:D12"/>
    <mergeCell ref="E10:E12"/>
    <mergeCell ref="F10:F12"/>
    <mergeCell ref="G10:G12"/>
    <mergeCell ref="H10:H12"/>
    <mergeCell ref="I10:I12"/>
    <mergeCell ref="A7:A9"/>
    <mergeCell ref="D7:D9"/>
    <mergeCell ref="E7:E9"/>
    <mergeCell ref="F7:F9"/>
    <mergeCell ref="G7:G9"/>
    <mergeCell ref="H13:H15"/>
    <mergeCell ref="I13:I15"/>
    <mergeCell ref="A16:A19"/>
    <mergeCell ref="D16:D19"/>
    <mergeCell ref="E16:E19"/>
    <mergeCell ref="F16:F19"/>
    <mergeCell ref="G16:G19"/>
    <mergeCell ref="H16:H19"/>
    <mergeCell ref="I16:I19"/>
    <mergeCell ref="A13:A15"/>
    <mergeCell ref="D13:D15"/>
    <mergeCell ref="E13:E15"/>
    <mergeCell ref="F13:F15"/>
    <mergeCell ref="G13:G15"/>
    <mergeCell ref="J29:J30"/>
    <mergeCell ref="A33:A35"/>
    <mergeCell ref="A20:A24"/>
    <mergeCell ref="D33:D35"/>
    <mergeCell ref="G38:H38"/>
    <mergeCell ref="I33:I34"/>
    <mergeCell ref="H20:H23"/>
    <mergeCell ref="I20:I23"/>
    <mergeCell ref="A29:A30"/>
    <mergeCell ref="B29:B30"/>
    <mergeCell ref="C29:C30"/>
    <mergeCell ref="D29:H29"/>
    <mergeCell ref="I29:I30"/>
    <mergeCell ref="D20:D24"/>
    <mergeCell ref="E20:E23"/>
    <mergeCell ref="F20:F23"/>
    <mergeCell ref="G20:G23"/>
    <mergeCell ref="B40:C40"/>
    <mergeCell ref="G40:H40"/>
    <mergeCell ref="E33:E34"/>
    <mergeCell ref="F33:F34"/>
    <mergeCell ref="G33:G34"/>
    <mergeCell ref="H33:H34"/>
  </mergeCells>
  <phoneticPr fontId="4" type="noConversion"/>
  <pageMargins left="0.23622047244094491" right="0.23622047244094491" top="0.19685039370078741" bottom="0.15748031496062992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แผนใช้จ่าย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SUTTIPAT .</cp:lastModifiedBy>
  <cp:lastPrinted>2025-04-22T10:49:16Z</cp:lastPrinted>
  <dcterms:created xsi:type="dcterms:W3CDTF">2023-02-21T09:23:07Z</dcterms:created>
  <dcterms:modified xsi:type="dcterms:W3CDTF">2025-04-22T10:49:31Z</dcterms:modified>
</cp:coreProperties>
</file>